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55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16" i="1"/>
  <c r="X15"/>
  <c r="X14"/>
  <c r="X13"/>
  <c r="X12"/>
  <c r="X11"/>
  <c r="X10"/>
  <c r="X9"/>
  <c r="X8"/>
  <c r="X7"/>
  <c r="X6"/>
  <c r="X5"/>
  <c r="X4"/>
  <c r="X3"/>
  <c r="X2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N6"/>
  <c r="O6" s="1"/>
  <c r="N5"/>
  <c r="O5" s="1"/>
  <c r="N4"/>
  <c r="O4" s="1"/>
  <c r="N3"/>
  <c r="O3" s="1"/>
  <c r="N2"/>
  <c r="O2" s="1"/>
</calcChain>
</file>

<file path=xl/sharedStrings.xml><?xml version="1.0" encoding="utf-8"?>
<sst xmlns="http://schemas.openxmlformats.org/spreadsheetml/2006/main" count="88" uniqueCount="66">
  <si>
    <t>Aleshinloye, Samuel</t>
  </si>
  <si>
    <t>Berardi, Matthew</t>
  </si>
  <si>
    <t>Choinsky, Piotr</t>
  </si>
  <si>
    <t>Denke, Marcus</t>
  </si>
  <si>
    <t>Denunzio, Clark</t>
  </si>
  <si>
    <t>Forrest, Brian</t>
  </si>
  <si>
    <t>Haq, Safi</t>
  </si>
  <si>
    <t>Lebson, David</t>
  </si>
  <si>
    <t>McLaughlin, Shawn</t>
  </si>
  <si>
    <t>Morton, Jonathan</t>
  </si>
  <si>
    <t>Radchin, Eugene</t>
  </si>
  <si>
    <t>Samuel, Stephen</t>
  </si>
  <si>
    <t>Singh, Ketan</t>
  </si>
  <si>
    <t>Name</t>
  </si>
  <si>
    <t>ID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</si>
  <si>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</si>
  <si>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</si>
  <si>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</si>
  <si>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</si>
  <si>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</si>
  <si>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</si>
  <si>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</si>
  <si>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</si>
  <si>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</si>
  <si>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</si>
  <si>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Bonus</t>
  </si>
  <si>
    <t>Total</t>
  </si>
  <si>
    <t>Midterm</t>
  </si>
  <si>
    <t>Sawyers, Kristian</t>
  </si>
  <si>
    <t>A</t>
  </si>
  <si>
    <t>B+</t>
  </si>
  <si>
    <t>C+</t>
  </si>
  <si>
    <t>Stankiewicz, Zach</t>
  </si>
  <si>
    <t>F</t>
  </si>
  <si>
    <t>Lab %</t>
  </si>
  <si>
    <t>Quiz %</t>
  </si>
  <si>
    <t>C</t>
  </si>
  <si>
    <t>A-</t>
  </si>
  <si>
    <t>B</t>
  </si>
  <si>
    <t>D</t>
  </si>
  <si>
    <t>C-</t>
  </si>
  <si>
    <t>COURSE GRADE</t>
  </si>
  <si>
    <t>Course Score</t>
  </si>
  <si>
    <t>Quiz score</t>
  </si>
  <si>
    <t>Midterm score</t>
  </si>
  <si>
    <t>Lab score</t>
  </si>
  <si>
    <t>Final Exam Points (P/T/S)</t>
  </si>
  <si>
    <t>25/34/59</t>
  </si>
  <si>
    <t>55/49/104</t>
  </si>
  <si>
    <t>52/46/98</t>
  </si>
  <si>
    <t>(oral exam)</t>
  </si>
  <si>
    <t>52/45/97</t>
  </si>
  <si>
    <t>38/45/83</t>
  </si>
  <si>
    <t>51/48/99</t>
  </si>
  <si>
    <t>44/40/84</t>
  </si>
  <si>
    <t>22 (NP)/ 24(NP)/ 46</t>
  </si>
  <si>
    <t>37/25 (NP)/62</t>
  </si>
  <si>
    <t>12(NP)/29(NP)/41</t>
  </si>
  <si>
    <t>25/30/55</t>
  </si>
  <si>
    <t>38/35/73</t>
  </si>
  <si>
    <t>Scores are the Temple scores corresponding to grades (4=A, 3.66 = A- etc)</t>
  </si>
  <si>
    <t>Final Score = 0.2*(Midterm+Quiz)+0.3*(Lab+Final Exam)</t>
  </si>
  <si>
    <t>Scores for Lab and Quizzes are based on percentage table: A:100-94,A-:93-87,B+:86-80,B:79-74,B-:73-68, 6% each grade thereafter</t>
  </si>
  <si>
    <t>Scores for Final Exam are based on point table: A:115-102,A-:103-97,B+:96-90,B:89-83,B-:82-76, 7 points each grade thereafter</t>
  </si>
  <si>
    <t>Final exam is NOT PASSED (NP) if either programming section &lt; 25 or theory section&lt;30 (of course an inclusive or)</t>
  </si>
  <si>
    <t>Final Exam Score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</si>
</sst>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tabSelected="1" topLeftCell="O1" workbookViewId="0">
      <selection activeCell="V6" sqref="V6"/>
    </sheetView>
  </sheetViews>
  <sheetFormatPr defaultRowHeight="15"/>
  <cols>
    <col min="1" max="1" width="24.42578125" customWidth="1"/>
    <col min="15" max="16" width="11.5703125" customWidth="1"/>
    <col min="17" max="17" width="9.28515625" customWidth="1"/>
    <col min="18" max="18" width="14" customWidth="1"/>
    <col min="19" max="19" width="7.7109375" customWidth="1"/>
    <col min="20" max="20" width="9.85546875" customWidth="1"/>
    <col min="21" max="21" width="24.85546875" customWidth="1"/>
    <col min="22" max="22" width="17.42578125" customWidth="1"/>
    <col min="23" max="23" width="1" customWidth="1"/>
    <col min="24" max="24" width="15" customWidth="1"/>
    <col min="25" max="25" width="15.140625" customWidth="1"/>
  </cols>
  <sheetData>
    <row r="1" spans="1:25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35</v>
      </c>
      <c r="P1" s="3" t="s">
        <v>43</v>
      </c>
      <c r="Q1" s="3" t="s">
        <v>27</v>
      </c>
      <c r="R1" s="3" t="s">
        <v>44</v>
      </c>
      <c r="S1" s="3" t="s">
        <v>34</v>
      </c>
      <c r="T1" s="3" t="s">
        <v>45</v>
      </c>
      <c r="U1" s="3" t="s">
        <v>46</v>
      </c>
      <c r="V1" s="3" t="s">
        <v>65</v>
      </c>
      <c r="W1" s="3"/>
      <c r="X1" s="3" t="s">
        <v>42</v>
      </c>
      <c r="Y1" s="3" t="s">
        <v>41</v>
      </c>
    </row>
    <row r="2" spans="1:25">
      <c r="A2" t="s">
        <v>0</v>
      </c>
      <c r="B2">
        <v>5382</v>
      </c>
      <c r="C2">
        <v>9</v>
      </c>
      <c r="D2">
        <v>6</v>
      </c>
      <c r="E2">
        <v>0</v>
      </c>
      <c r="F2">
        <v>7</v>
      </c>
      <c r="G2">
        <v>5</v>
      </c>
      <c r="H2">
        <v>6</v>
      </c>
      <c r="I2">
        <v>7</v>
      </c>
      <c r="J2">
        <v>1</v>
      </c>
      <c r="K2">
        <v>0</v>
      </c>
      <c r="L2">
        <v>5</v>
      </c>
      <c r="M2">
        <v>2</v>
      </c>
      <c r="N2">
        <f t="shared" ref="N2:N16" si="0">SUM(C2:M2)-MIN(C2:L2)</f>
        <v>48</v>
      </c>
      <c r="O2">
        <f t="shared" ref="O2:O16" si="1">N2/90*100</f>
        <v>53.333333333333336</v>
      </c>
      <c r="P2">
        <v>1.66</v>
      </c>
      <c r="Q2" t="s">
        <v>31</v>
      </c>
      <c r="R2">
        <v>2.33</v>
      </c>
      <c r="S2">
        <v>42</v>
      </c>
      <c r="T2">
        <v>1</v>
      </c>
      <c r="U2" t="s">
        <v>47</v>
      </c>
      <c r="V2">
        <v>1.66</v>
      </c>
      <c r="W2" s="2"/>
      <c r="X2">
        <f t="shared" ref="X2:X16" si="2">0.2*(P2+R2)+0.3*(T2+V2)</f>
        <v>1.5960000000000001</v>
      </c>
      <c r="Y2" s="1" t="s">
        <v>40</v>
      </c>
    </row>
    <row r="3" spans="1:25">
      <c r="A3" t="s">
        <v>1</v>
      </c>
      <c r="B3">
        <v>7516</v>
      </c>
      <c r="C3">
        <v>9</v>
      </c>
      <c r="D3">
        <v>10</v>
      </c>
      <c r="E3">
        <v>12</v>
      </c>
      <c r="F3">
        <v>10</v>
      </c>
      <c r="G3">
        <v>11</v>
      </c>
      <c r="H3">
        <v>10</v>
      </c>
      <c r="I3">
        <v>10</v>
      </c>
      <c r="J3">
        <v>9</v>
      </c>
      <c r="K3">
        <v>8</v>
      </c>
      <c r="L3">
        <v>10</v>
      </c>
      <c r="M3">
        <v>3</v>
      </c>
      <c r="N3">
        <f t="shared" si="0"/>
        <v>94</v>
      </c>
      <c r="O3">
        <f t="shared" si="1"/>
        <v>104.44444444444446</v>
      </c>
      <c r="P3">
        <v>4</v>
      </c>
      <c r="Q3" t="s">
        <v>29</v>
      </c>
      <c r="R3">
        <v>4</v>
      </c>
      <c r="S3">
        <v>104</v>
      </c>
      <c r="T3">
        <v>4</v>
      </c>
      <c r="U3" t="s">
        <v>48</v>
      </c>
      <c r="V3">
        <v>4</v>
      </c>
      <c r="W3" s="2"/>
      <c r="X3">
        <f t="shared" si="2"/>
        <v>4</v>
      </c>
      <c r="Y3" s="1" t="s">
        <v>29</v>
      </c>
    </row>
    <row r="4" spans="1:25">
      <c r="A4" t="s">
        <v>2</v>
      </c>
      <c r="B4">
        <v>1568</v>
      </c>
      <c r="C4">
        <v>10</v>
      </c>
      <c r="D4">
        <v>8</v>
      </c>
      <c r="E4">
        <v>5</v>
      </c>
      <c r="F4">
        <v>5</v>
      </c>
      <c r="G4">
        <v>5</v>
      </c>
      <c r="H4">
        <v>7</v>
      </c>
      <c r="I4">
        <v>4</v>
      </c>
      <c r="J4">
        <v>4</v>
      </c>
      <c r="K4">
        <v>2</v>
      </c>
      <c r="L4">
        <v>4</v>
      </c>
      <c r="M4">
        <v>1</v>
      </c>
      <c r="N4">
        <f t="shared" si="0"/>
        <v>53</v>
      </c>
      <c r="O4">
        <f t="shared" si="1"/>
        <v>58.888888888888893</v>
      </c>
      <c r="P4">
        <v>2</v>
      </c>
      <c r="Q4" t="s">
        <v>31</v>
      </c>
      <c r="R4">
        <v>2.33</v>
      </c>
      <c r="S4">
        <v>63</v>
      </c>
      <c r="T4">
        <v>2.33</v>
      </c>
      <c r="U4" t="s">
        <v>56</v>
      </c>
      <c r="V4">
        <v>1.33</v>
      </c>
      <c r="W4" s="2"/>
      <c r="X4">
        <f t="shared" si="2"/>
        <v>1.9640000000000002</v>
      </c>
      <c r="Y4" s="1" t="s">
        <v>36</v>
      </c>
    </row>
    <row r="5" spans="1:25">
      <c r="A5" t="s">
        <v>3</v>
      </c>
      <c r="B5">
        <v>5132</v>
      </c>
      <c r="C5">
        <v>8</v>
      </c>
      <c r="D5">
        <v>8</v>
      </c>
      <c r="E5">
        <v>11</v>
      </c>
      <c r="F5">
        <v>3</v>
      </c>
      <c r="G5">
        <v>9</v>
      </c>
      <c r="H5">
        <v>9</v>
      </c>
      <c r="I5">
        <v>8</v>
      </c>
      <c r="J5">
        <v>8</v>
      </c>
      <c r="K5">
        <v>5</v>
      </c>
      <c r="L5">
        <v>4</v>
      </c>
      <c r="M5">
        <v>4</v>
      </c>
      <c r="N5">
        <f t="shared" si="0"/>
        <v>74</v>
      </c>
      <c r="O5">
        <f t="shared" si="1"/>
        <v>82.222222222222214</v>
      </c>
      <c r="P5">
        <v>3.33</v>
      </c>
      <c r="Q5" t="s">
        <v>29</v>
      </c>
      <c r="R5">
        <v>4</v>
      </c>
      <c r="S5">
        <v>96</v>
      </c>
      <c r="T5">
        <v>4</v>
      </c>
      <c r="U5" t="s">
        <v>50</v>
      </c>
      <c r="V5">
        <v>4</v>
      </c>
      <c r="W5" s="2"/>
      <c r="X5">
        <f t="shared" si="2"/>
        <v>3.8660000000000001</v>
      </c>
      <c r="Y5" s="1" t="s">
        <v>29</v>
      </c>
    </row>
    <row r="6" spans="1:25">
      <c r="A6" t="s">
        <v>4</v>
      </c>
      <c r="B6">
        <v>3552</v>
      </c>
      <c r="C6">
        <v>9</v>
      </c>
      <c r="D6">
        <v>10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 t="shared" si="0"/>
        <v>19</v>
      </c>
      <c r="O6">
        <f t="shared" si="1"/>
        <v>21.111111111111111</v>
      </c>
      <c r="P6">
        <v>0</v>
      </c>
      <c r="Q6" t="s">
        <v>33</v>
      </c>
      <c r="R6">
        <v>0</v>
      </c>
      <c r="S6">
        <v>20</v>
      </c>
      <c r="T6">
        <v>0</v>
      </c>
      <c r="V6">
        <v>0</v>
      </c>
      <c r="W6" s="2"/>
      <c r="X6">
        <f t="shared" si="2"/>
        <v>0</v>
      </c>
      <c r="Y6" s="1" t="s">
        <v>33</v>
      </c>
    </row>
    <row r="7" spans="1:25">
      <c r="A7" t="s">
        <v>5</v>
      </c>
      <c r="B7">
        <v>8453</v>
      </c>
      <c r="C7">
        <v>9</v>
      </c>
      <c r="D7">
        <v>6</v>
      </c>
      <c r="E7">
        <v>11</v>
      </c>
      <c r="F7">
        <v>6</v>
      </c>
      <c r="G7">
        <v>10</v>
      </c>
      <c r="H7">
        <v>7</v>
      </c>
      <c r="I7">
        <v>10</v>
      </c>
      <c r="J7">
        <v>10</v>
      </c>
      <c r="K7">
        <v>5</v>
      </c>
      <c r="L7">
        <v>10</v>
      </c>
      <c r="M7">
        <v>2</v>
      </c>
      <c r="N7">
        <f t="shared" si="0"/>
        <v>81</v>
      </c>
      <c r="O7">
        <f t="shared" si="1"/>
        <v>90</v>
      </c>
      <c r="P7">
        <v>3.66</v>
      </c>
      <c r="Q7" t="s">
        <v>30</v>
      </c>
      <c r="R7">
        <v>3.33</v>
      </c>
      <c r="S7">
        <v>86</v>
      </c>
      <c r="T7">
        <v>3.33</v>
      </c>
      <c r="U7" t="s">
        <v>49</v>
      </c>
      <c r="V7">
        <v>3.66</v>
      </c>
      <c r="W7" s="2"/>
      <c r="X7">
        <f t="shared" si="2"/>
        <v>3.4950000000000001</v>
      </c>
      <c r="Y7" s="1" t="s">
        <v>37</v>
      </c>
    </row>
    <row r="8" spans="1:25">
      <c r="A8" t="s">
        <v>6</v>
      </c>
      <c r="B8">
        <v>8986</v>
      </c>
      <c r="C8">
        <v>9</v>
      </c>
      <c r="D8">
        <v>8</v>
      </c>
      <c r="E8">
        <v>6</v>
      </c>
      <c r="F8">
        <v>8</v>
      </c>
      <c r="G8">
        <v>11</v>
      </c>
      <c r="H8">
        <v>7</v>
      </c>
      <c r="I8">
        <v>8</v>
      </c>
      <c r="J8">
        <v>2</v>
      </c>
      <c r="K8">
        <v>5</v>
      </c>
      <c r="L8">
        <v>5</v>
      </c>
      <c r="M8">
        <v>3</v>
      </c>
      <c r="N8">
        <f t="shared" si="0"/>
        <v>70</v>
      </c>
      <c r="O8">
        <f t="shared" si="1"/>
        <v>77.777777777777786</v>
      </c>
      <c r="P8">
        <v>3</v>
      </c>
      <c r="Q8" t="s">
        <v>29</v>
      </c>
      <c r="R8">
        <v>4</v>
      </c>
      <c r="S8">
        <v>87</v>
      </c>
      <c r="T8">
        <v>3.66</v>
      </c>
      <c r="U8" t="s">
        <v>51</v>
      </c>
      <c r="V8">
        <v>3.66</v>
      </c>
      <c r="W8" s="2"/>
      <c r="X8">
        <f t="shared" si="2"/>
        <v>3.5960000000000001</v>
      </c>
      <c r="Y8" s="1" t="s">
        <v>37</v>
      </c>
    </row>
    <row r="9" spans="1:25">
      <c r="A9" t="s">
        <v>7</v>
      </c>
      <c r="B9">
        <v>9306</v>
      </c>
      <c r="C9">
        <v>10</v>
      </c>
      <c r="D9">
        <v>10</v>
      </c>
      <c r="E9">
        <v>6</v>
      </c>
      <c r="F9">
        <v>7</v>
      </c>
      <c r="G9">
        <v>11</v>
      </c>
      <c r="H9">
        <v>4</v>
      </c>
      <c r="I9">
        <v>9</v>
      </c>
      <c r="J9">
        <v>2</v>
      </c>
      <c r="K9">
        <v>6</v>
      </c>
      <c r="L9">
        <v>5</v>
      </c>
      <c r="M9">
        <v>3</v>
      </c>
      <c r="N9">
        <f t="shared" si="0"/>
        <v>71</v>
      </c>
      <c r="O9">
        <f t="shared" si="1"/>
        <v>78.888888888888886</v>
      </c>
      <c r="P9">
        <v>3</v>
      </c>
      <c r="Q9" t="s">
        <v>30</v>
      </c>
      <c r="R9">
        <v>3.33</v>
      </c>
      <c r="S9">
        <v>86</v>
      </c>
      <c r="T9">
        <v>3.33</v>
      </c>
      <c r="U9" t="s">
        <v>52</v>
      </c>
      <c r="V9">
        <v>3</v>
      </c>
      <c r="W9" s="2"/>
      <c r="X9">
        <f t="shared" si="2"/>
        <v>3.165</v>
      </c>
      <c r="Y9" s="1" t="s">
        <v>30</v>
      </c>
    </row>
    <row r="10" spans="1:25">
      <c r="A10" t="s">
        <v>8</v>
      </c>
      <c r="B10">
        <v>5005</v>
      </c>
      <c r="C10">
        <v>7</v>
      </c>
      <c r="D10">
        <v>8</v>
      </c>
      <c r="E10">
        <v>10</v>
      </c>
      <c r="F10">
        <v>8</v>
      </c>
      <c r="G10">
        <v>11</v>
      </c>
      <c r="H10">
        <v>8</v>
      </c>
      <c r="I10">
        <v>9</v>
      </c>
      <c r="J10">
        <v>1</v>
      </c>
      <c r="K10">
        <v>0</v>
      </c>
      <c r="L10">
        <v>9</v>
      </c>
      <c r="M10">
        <v>5</v>
      </c>
      <c r="N10">
        <f t="shared" si="0"/>
        <v>76</v>
      </c>
      <c r="O10">
        <f t="shared" si="1"/>
        <v>84.444444444444443</v>
      </c>
      <c r="P10">
        <v>3.33</v>
      </c>
      <c r="Q10" t="s">
        <v>29</v>
      </c>
      <c r="R10">
        <v>4</v>
      </c>
      <c r="S10">
        <v>92</v>
      </c>
      <c r="T10">
        <v>3.66</v>
      </c>
      <c r="U10" t="s">
        <v>53</v>
      </c>
      <c r="V10">
        <v>3.66</v>
      </c>
      <c r="W10" s="2"/>
      <c r="X10">
        <f t="shared" si="2"/>
        <v>3.6620000000000004</v>
      </c>
      <c r="Y10" s="1" t="s">
        <v>37</v>
      </c>
    </row>
    <row r="11" spans="1:25">
      <c r="A11" t="s">
        <v>9</v>
      </c>
      <c r="B11">
        <v>9800</v>
      </c>
      <c r="C11">
        <v>7</v>
      </c>
      <c r="D11">
        <v>8</v>
      </c>
      <c r="E11">
        <v>6</v>
      </c>
      <c r="F11">
        <v>5</v>
      </c>
      <c r="G11">
        <v>4</v>
      </c>
      <c r="H11">
        <v>4</v>
      </c>
      <c r="I11">
        <v>7</v>
      </c>
      <c r="J11">
        <v>10</v>
      </c>
      <c r="K11">
        <v>4</v>
      </c>
      <c r="L11">
        <v>6</v>
      </c>
      <c r="M11">
        <v>3</v>
      </c>
      <c r="N11">
        <f t="shared" si="0"/>
        <v>60</v>
      </c>
      <c r="O11">
        <f t="shared" si="1"/>
        <v>66.666666666666657</v>
      </c>
      <c r="P11">
        <v>2.33</v>
      </c>
      <c r="Q11" t="s">
        <v>38</v>
      </c>
      <c r="R11">
        <v>3</v>
      </c>
      <c r="S11">
        <v>84</v>
      </c>
      <c r="T11">
        <v>3.33</v>
      </c>
      <c r="U11" t="s">
        <v>54</v>
      </c>
      <c r="V11">
        <v>3</v>
      </c>
      <c r="W11" s="2"/>
      <c r="X11">
        <f t="shared" si="2"/>
        <v>2.9649999999999999</v>
      </c>
      <c r="Y11" s="1" t="s">
        <v>38</v>
      </c>
    </row>
    <row r="12" spans="1:25">
      <c r="A12" t="s">
        <v>10</v>
      </c>
      <c r="B12">
        <v>3446</v>
      </c>
      <c r="C12">
        <v>7</v>
      </c>
      <c r="D12">
        <v>10</v>
      </c>
      <c r="E12">
        <v>6</v>
      </c>
      <c r="F12">
        <v>4</v>
      </c>
      <c r="G12">
        <v>5</v>
      </c>
      <c r="H12">
        <v>7</v>
      </c>
      <c r="I12">
        <v>6</v>
      </c>
      <c r="J12">
        <v>0</v>
      </c>
      <c r="K12">
        <v>0</v>
      </c>
      <c r="L12">
        <v>6</v>
      </c>
      <c r="M12">
        <v>2</v>
      </c>
      <c r="N12">
        <f t="shared" si="0"/>
        <v>53</v>
      </c>
      <c r="O12">
        <f t="shared" si="1"/>
        <v>58.888888888888893</v>
      </c>
      <c r="P12">
        <v>2</v>
      </c>
      <c r="Q12" t="s">
        <v>36</v>
      </c>
      <c r="R12">
        <v>2</v>
      </c>
      <c r="S12">
        <v>77</v>
      </c>
      <c r="T12">
        <v>3</v>
      </c>
      <c r="U12" t="s">
        <v>55</v>
      </c>
      <c r="V12">
        <v>1</v>
      </c>
      <c r="W12" s="2"/>
      <c r="X12">
        <f t="shared" si="2"/>
        <v>2</v>
      </c>
      <c r="Y12" s="1" t="s">
        <v>36</v>
      </c>
    </row>
    <row r="13" spans="1:25">
      <c r="A13" t="s">
        <v>11</v>
      </c>
      <c r="B13">
        <v>2980</v>
      </c>
      <c r="C13">
        <v>10</v>
      </c>
      <c r="D13">
        <v>11</v>
      </c>
      <c r="E13">
        <v>11</v>
      </c>
      <c r="F13">
        <v>10</v>
      </c>
      <c r="G13">
        <v>11</v>
      </c>
      <c r="H13">
        <v>10</v>
      </c>
      <c r="I13">
        <v>10</v>
      </c>
      <c r="J13">
        <v>8</v>
      </c>
      <c r="K13">
        <v>0</v>
      </c>
      <c r="L13">
        <v>6</v>
      </c>
      <c r="M13">
        <v>4</v>
      </c>
      <c r="N13">
        <f t="shared" si="0"/>
        <v>91</v>
      </c>
      <c r="O13">
        <f t="shared" si="1"/>
        <v>101.11111111111111</v>
      </c>
      <c r="P13">
        <v>4</v>
      </c>
      <c r="Q13" t="s">
        <v>29</v>
      </c>
      <c r="R13">
        <v>4</v>
      </c>
      <c r="S13">
        <v>95</v>
      </c>
      <c r="T13">
        <v>4</v>
      </c>
      <c r="U13" t="s">
        <v>48</v>
      </c>
      <c r="V13">
        <v>4</v>
      </c>
      <c r="W13" s="2"/>
      <c r="X13">
        <f t="shared" si="2"/>
        <v>4</v>
      </c>
      <c r="Y13" s="1" t="s">
        <v>29</v>
      </c>
    </row>
    <row r="14" spans="1:25">
      <c r="A14" t="s">
        <v>28</v>
      </c>
      <c r="B14">
        <v>5745</v>
      </c>
      <c r="C14">
        <v>6</v>
      </c>
      <c r="D14">
        <v>6</v>
      </c>
      <c r="E14">
        <v>4</v>
      </c>
      <c r="F14">
        <v>6</v>
      </c>
      <c r="G14">
        <v>3</v>
      </c>
      <c r="H14">
        <v>6</v>
      </c>
      <c r="I14">
        <v>3</v>
      </c>
      <c r="J14">
        <v>0</v>
      </c>
      <c r="K14">
        <v>0</v>
      </c>
      <c r="L14">
        <v>3</v>
      </c>
      <c r="M14">
        <v>2</v>
      </c>
      <c r="N14">
        <f t="shared" si="0"/>
        <v>39</v>
      </c>
      <c r="O14">
        <f t="shared" si="1"/>
        <v>43.333333333333336</v>
      </c>
      <c r="P14">
        <v>1</v>
      </c>
      <c r="Q14" t="s">
        <v>39</v>
      </c>
      <c r="R14">
        <v>1</v>
      </c>
      <c r="S14">
        <v>32</v>
      </c>
      <c r="T14">
        <v>0.66</v>
      </c>
      <c r="U14" t="s">
        <v>57</v>
      </c>
      <c r="V14">
        <v>1</v>
      </c>
      <c r="W14" s="2"/>
      <c r="X14">
        <f t="shared" si="2"/>
        <v>0.89800000000000002</v>
      </c>
      <c r="Y14" s="1" t="s">
        <v>39</v>
      </c>
    </row>
    <row r="15" spans="1:25">
      <c r="A15" t="s">
        <v>12</v>
      </c>
      <c r="B15">
        <v>790</v>
      </c>
      <c r="C15">
        <v>7</v>
      </c>
      <c r="D15">
        <v>8</v>
      </c>
      <c r="E15">
        <v>3</v>
      </c>
      <c r="F15">
        <v>5</v>
      </c>
      <c r="G15">
        <v>11</v>
      </c>
      <c r="H15">
        <v>4</v>
      </c>
      <c r="I15">
        <v>5</v>
      </c>
      <c r="J15">
        <v>5</v>
      </c>
      <c r="K15">
        <v>5</v>
      </c>
      <c r="L15">
        <v>5</v>
      </c>
      <c r="M15">
        <v>4</v>
      </c>
      <c r="N15">
        <f t="shared" si="0"/>
        <v>59</v>
      </c>
      <c r="O15">
        <f t="shared" si="1"/>
        <v>65.555555555555557</v>
      </c>
      <c r="P15">
        <v>2.33</v>
      </c>
      <c r="Q15" t="s">
        <v>31</v>
      </c>
      <c r="R15">
        <v>2.33</v>
      </c>
      <c r="S15">
        <v>60</v>
      </c>
      <c r="T15">
        <v>2</v>
      </c>
      <c r="U15" t="s">
        <v>58</v>
      </c>
      <c r="V15">
        <v>1.66</v>
      </c>
      <c r="W15" s="2"/>
      <c r="X15">
        <f t="shared" si="2"/>
        <v>2.0300000000000002</v>
      </c>
      <c r="Y15" s="1" t="s">
        <v>36</v>
      </c>
    </row>
    <row r="16" spans="1:25">
      <c r="A16" t="s">
        <v>32</v>
      </c>
      <c r="B16">
        <v>8391</v>
      </c>
      <c r="C16">
        <v>8</v>
      </c>
      <c r="D16">
        <v>10</v>
      </c>
      <c r="E16">
        <v>0</v>
      </c>
      <c r="F16">
        <v>1</v>
      </c>
      <c r="G16">
        <v>0</v>
      </c>
      <c r="H16">
        <v>0</v>
      </c>
      <c r="I16">
        <v>8</v>
      </c>
      <c r="J16">
        <v>0</v>
      </c>
      <c r="K16">
        <v>0</v>
      </c>
      <c r="L16">
        <v>6</v>
      </c>
      <c r="M16">
        <v>4</v>
      </c>
      <c r="N16">
        <f t="shared" si="0"/>
        <v>37</v>
      </c>
      <c r="O16">
        <f t="shared" si="1"/>
        <v>41.111111111111107</v>
      </c>
      <c r="P16">
        <v>1</v>
      </c>
      <c r="Q16" t="s">
        <v>31</v>
      </c>
      <c r="R16">
        <v>2.33</v>
      </c>
      <c r="S16">
        <v>32</v>
      </c>
      <c r="T16">
        <v>0.66</v>
      </c>
      <c r="U16" t="s">
        <v>59</v>
      </c>
      <c r="V16">
        <v>2.33</v>
      </c>
      <c r="W16" s="2"/>
      <c r="X16">
        <f t="shared" si="2"/>
        <v>1.5630000000000002</v>
      </c>
      <c r="Y16" s="1" t="s">
        <v>40</v>
      </c>
    </row>
    <row r="18" spans="3:3">
      <c r="C18" t="s">
        <v>60</v>
      </c>
    </row>
    <row r="19" spans="3:3">
      <c r="C19" t="s">
        <v>61</v>
      </c>
    </row>
    <row r="20" spans="3:3">
      <c r="C20" t="s">
        <v>62</v>
      </c>
    </row>
    <row r="21" spans="3:3">
      <c r="C21" t="s">
        <v>63</v>
      </c>
    </row>
    <row r="22" spans="3:3">
      <c r="C2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dcterms:created xsi:type="dcterms:W3CDTF">2008-12-19T19:14:23Z</dcterms:created>
  <dcterms:modified xsi:type="dcterms:W3CDTF">2008-12-20T04:24:05Z</dcterms:modified>
</cp:coreProperties>
</file>